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45" activeTab="0"/>
  </bookViews>
  <sheets>
    <sheet name="1.sz. melléket e forintos" sheetId="1" r:id="rId1"/>
  </sheets>
  <definedNames>
    <definedName name="_xlnm.Print_Titles" localSheetId="0">'1.sz. melléket e forintos'!$1:$3</definedName>
  </definedNames>
  <calcPr fullCalcOnLoad="1"/>
</workbook>
</file>

<file path=xl/sharedStrings.xml><?xml version="1.0" encoding="utf-8"?>
<sst xmlns="http://schemas.openxmlformats.org/spreadsheetml/2006/main" count="134" uniqueCount="101">
  <si>
    <t>ezer forintban</t>
  </si>
  <si>
    <t xml:space="preserve">Bevételek </t>
  </si>
  <si>
    <t>Önkormányzat</t>
  </si>
  <si>
    <t>Önkormányzati Hivatal</t>
  </si>
  <si>
    <t>Önkormányzat összesen</t>
  </si>
  <si>
    <t>Eredeti előirányzat</t>
  </si>
  <si>
    <t>Tájékoztató</t>
  </si>
  <si>
    <t>Javaslat</t>
  </si>
  <si>
    <t>Új előirányzat</t>
  </si>
  <si>
    <t>MŰKÖDÉSI KÖLTSÉGVETÉSI BEVÉTELEK (I+II+III+IV)</t>
  </si>
  <si>
    <t>I.</t>
  </si>
  <si>
    <t>Működési célú támogatások Áht.-on belülről (1+2….+6)</t>
  </si>
  <si>
    <t>1.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</si>
  <si>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</si>
  <si>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</si>
  <si>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</si>
  <si>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</si>
  <si>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</si>
  <si>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</si>
  <si>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</si>
  <si>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2.</t>
  </si>
  <si>
    <t>Elvonások és befizetések bevételei</t>
  </si>
  <si>
    <t>3.</t>
  </si>
  <si>
    <t>Működési célú garancia- és kezességvállalásból származó megtérülések államháztartáson belülről</t>
  </si>
  <si>
    <t>4.</t>
  </si>
  <si>
    <t>Működési célú visszatérítendő támogatások, kölcsönök visszatérülése államháztartáson belülről</t>
  </si>
  <si>
    <t>5.</t>
  </si>
  <si>
    <t>Működési célú visszatérítendő támogatások, kölcsönök igénybevétele államháztartáson belülről</t>
  </si>
  <si>
    <t>6.</t>
  </si>
  <si>
    <t>Egyéb működési célú támogatások bevételei államháztartáson belülről</t>
  </si>
  <si>
    <t>6.1.</t>
  </si>
  <si>
    <t xml:space="preserve">      Megyei jogú városoktól</t>
  </si>
  <si>
    <t>6.2.</t>
  </si>
  <si>
    <t xml:space="preserve">     ÁROP-1.2.11/A-2013-2013-0010 pályázat</t>
  </si>
  <si>
    <t>6.3.</t>
  </si>
  <si>
    <t xml:space="preserve">     Országgyűlési képviselő választás</t>
  </si>
  <si>
    <t>6.4.</t>
  </si>
  <si>
    <t xml:space="preserve">     Európai Parlamenti képviselők választása</t>
  </si>
  <si>
    <t>6.5.</t>
  </si>
  <si>
    <t xml:space="preserve">     VVVTFT -től</t>
  </si>
  <si>
    <t>II.</t>
  </si>
  <si>
    <t>Közhatalmi bevételek</t>
  </si>
  <si>
    <t>Adók</t>
  </si>
  <si>
    <t>Illetékek</t>
  </si>
  <si>
    <t>Járulékok</t>
  </si>
  <si>
    <t>Hozzájárulások</t>
  </si>
  <si>
    <t>Bírságok</t>
  </si>
  <si>
    <t>Díjak</t>
  </si>
  <si>
    <t>Más fizetési kötelezettségek</t>
  </si>
  <si>
    <t>III.</t>
  </si>
  <si>
    <t>Működési bevételek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</si>
  <si>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</si>
  <si>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</si>
  <si>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</si>
  <si>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</si>
  <si>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</si>
  <si>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</si>
  <si>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</si>
  <si>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</si>
  <si>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</si>
  <si>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</si>
  <si>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IV.</t>
  </si>
  <si>
    <t>Működési célú átvett pénzeszközök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</si>
  <si>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</si>
  <si>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</si>
  <si>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</si>
  <si>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(V+VI+VII)</t>
  </si>
  <si>
    <t>V.</t>
  </si>
  <si>
    <t>Felhalmozási célú támogatások Áht.-on belülről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</si>
  <si>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</si>
  <si>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</si>
  <si>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</si>
  <si>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</si>
  <si>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</si>
  <si>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5.1.</t>
  </si>
  <si>
    <t>VI.</t>
  </si>
  <si>
    <t>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</si>
  <si>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</si>
  <si>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</si>
  <si>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</si>
  <si>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</si>
  <si>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</si>
  <si>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VII.</t>
  </si>
  <si>
    <t>Felhalmozási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</si>
  <si>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</si>
  <si>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</si>
  <si>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</si>
  <si>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MŰKÖDÉSI FINANSZÍROZÁSI BEVÉTELEK (1+2+….+7)</t>
  </si>
  <si>
    <t xml:space="preserve"> Befektetési vagy forgatási célú hitelviszonyt megtestesítő értékpapír kibocsátása, értékesítése, beváltása az eladási árban elismert kamat kivételével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</si>
  <si>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</si>
  <si>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</si>
  <si>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</si>
  <si>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</si>
  <si>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maradvány, vállalkozási maradvány</t>
  </si>
  <si>
    <t>7.</t>
  </si>
  <si>
    <t>Irányító szervi támogatásként folyósított támogatás fizetési számlán történő jóváírása</t>
  </si>
  <si>
    <t>FELHALMOZÁSI FINANSZÍROZÁSI BEVÉTELEK (1+2+….+7)</t>
  </si>
  <si>
    <t>Befektetési vagy forgatási célú hitelviszonyt megtestesítő értékpapír kibocsátása, értékesítése, beváltása az eladási árban elismert kamat kivételével</t>
  </si>
  <si>
    <t>BEVÉTELEK ÖSSZESEN</t>
  </si>
  <si>
    <t>Irányító szervi támogatás miatti korrekció</t>
  </si>
  <si>
    <t xml:space="preserve">BEVÉTELEK MINDÖSSZESEN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</si>
</sst>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vertical="center"/>
    </xf>
    <xf numFmtId="3" fontId="4" fillId="34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Fill="1" applyBorder="1" applyAlignment="1">
      <alignment vertical="center" wrapText="1"/>
    </xf>
    <xf numFmtId="16" fontId="3" fillId="0" borderId="16" xfId="0" applyNumberFormat="1" applyFont="1" applyFill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6" fillId="0" borderId="17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 wrapText="1"/>
    </xf>
    <xf numFmtId="3" fontId="5" fillId="0" borderId="18" xfId="0" applyNumberFormat="1" applyFont="1" applyBorder="1" applyAlignment="1">
      <alignment horizontal="right" vertical="center"/>
    </xf>
    <xf numFmtId="3" fontId="4" fillId="34" borderId="20" xfId="0" applyNumberFormat="1" applyFont="1" applyFill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0" fontId="3" fillId="34" borderId="12" xfId="0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/>
    </xf>
    <xf numFmtId="16" fontId="3" fillId="0" borderId="16" xfId="0" applyNumberFormat="1" applyFont="1" applyBorder="1" applyAlignment="1" quotePrefix="1">
      <alignment horizontal="center" vertical="center"/>
    </xf>
    <xf numFmtId="3" fontId="4" fillId="0" borderId="17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3" fontId="6" fillId="0" borderId="22" xfId="0" applyNumberFormat="1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3" fontId="4" fillId="34" borderId="17" xfId="0" applyNumberFormat="1" applyFont="1" applyFill="1" applyBorder="1" applyAlignment="1">
      <alignment vertical="center"/>
    </xf>
    <xf numFmtId="3" fontId="4" fillId="34" borderId="16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SheetLayoutView="70" zoomScalePageLayoutView="0" workbookViewId="0" topLeftCell="A1">
      <pane xSplit="2" ySplit="4" topLeftCell="C7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" sqref="K3"/>
    </sheetView>
  </sheetViews>
  <sheetFormatPr defaultColWidth="9.140625" defaultRowHeight="15"/>
  <cols>
    <col min="1" max="1" width="6.7109375" style="1" customWidth="1"/>
    <col min="2" max="2" width="71.7109375" style="1" customWidth="1"/>
    <col min="3" max="3" width="14.28125" style="1" bestFit="1" customWidth="1"/>
    <col min="4" max="4" width="12.28125" style="1" bestFit="1" customWidth="1"/>
    <col min="5" max="5" width="9.00390625" style="1" bestFit="1" customWidth="1"/>
    <col min="6" max="7" width="14.28125" style="1" bestFit="1" customWidth="1"/>
    <col min="8" max="8" width="12.28125" style="1" bestFit="1" customWidth="1"/>
    <col min="9" max="9" width="9.00390625" style="1" bestFit="1" customWidth="1"/>
    <col min="10" max="11" width="14.28125" style="1" bestFit="1" customWidth="1"/>
    <col min="12" max="12" width="12.28125" style="1" bestFit="1" customWidth="1"/>
    <col min="13" max="13" width="9.00390625" style="1" bestFit="1" customWidth="1"/>
    <col min="14" max="14" width="14.28125" style="1" bestFit="1" customWidth="1"/>
    <col min="15" max="16384" width="9.140625" style="1" customWidth="1"/>
  </cols>
  <sheetData>
    <row r="1" ht="15.75" thickBot="1">
      <c r="N1" s="1" t="s">
        <v>0</v>
      </c>
    </row>
    <row r="2" spans="1:14" ht="40.5" customHeight="1" thickBot="1">
      <c r="A2" s="2"/>
      <c r="B2" s="61" t="s">
        <v>1</v>
      </c>
      <c r="C2" s="63" t="s">
        <v>2</v>
      </c>
      <c r="D2" s="64"/>
      <c r="E2" s="64"/>
      <c r="F2" s="64"/>
      <c r="G2" s="63" t="s">
        <v>3</v>
      </c>
      <c r="H2" s="64"/>
      <c r="I2" s="64"/>
      <c r="J2" s="64"/>
      <c r="K2" s="63" t="s">
        <v>4</v>
      </c>
      <c r="L2" s="64"/>
      <c r="M2" s="64"/>
      <c r="N2" s="65"/>
    </row>
    <row r="3" spans="1:14" ht="51.75" customHeight="1" thickBot="1">
      <c r="A3" s="3"/>
      <c r="B3" s="62"/>
      <c r="C3" s="4" t="s">
        <v>5</v>
      </c>
      <c r="D3" s="4" t="s">
        <v>6</v>
      </c>
      <c r="E3" s="4" t="s">
        <v>7</v>
      </c>
      <c r="F3" s="4" t="s">
        <v>8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5</v>
      </c>
      <c r="L3" s="4" t="s">
        <v>6</v>
      </c>
      <c r="M3" s="4" t="s">
        <v>7</v>
      </c>
      <c r="N3" s="4" t="s">
        <v>8</v>
      </c>
    </row>
    <row r="4" spans="1:14" ht="30.75" customHeight="1" thickBot="1">
      <c r="A4" s="5"/>
      <c r="B4" s="6" t="s">
        <v>9</v>
      </c>
      <c r="C4" s="7">
        <f>C5+C23+C31+C42</f>
        <v>305203</v>
      </c>
      <c r="D4" s="7">
        <f>D5+D23+D31+D42</f>
        <v>54</v>
      </c>
      <c r="E4" s="7">
        <f>E5+E23+E31+E42</f>
        <v>0</v>
      </c>
      <c r="F4" s="7">
        <f>SUM(C4:E4)</f>
        <v>305257</v>
      </c>
      <c r="G4" s="7">
        <f>G5+G23+G31+G42</f>
        <v>0</v>
      </c>
      <c r="H4" s="7">
        <f>H5+H23+H31+H42</f>
        <v>23566</v>
      </c>
      <c r="I4" s="7">
        <f>I5+I23+I31+I42</f>
        <v>0</v>
      </c>
      <c r="J4" s="7">
        <f>SUM(G4:I4)</f>
        <v>23566</v>
      </c>
      <c r="K4" s="7">
        <f>SUM(C4,G4)</f>
        <v>305203</v>
      </c>
      <c r="L4" s="7">
        <f aca="true" t="shared" si="0" ref="L4:N22">SUM(D4,H4)</f>
        <v>23620</v>
      </c>
      <c r="M4" s="7">
        <f t="shared" si="0"/>
        <v>0</v>
      </c>
      <c r="N4" s="7">
        <f>SUM(F4,J4)</f>
        <v>328823</v>
      </c>
    </row>
    <row r="5" spans="1:14" ht="30.75" customHeight="1">
      <c r="A5" s="8" t="s">
        <v>10</v>
      </c>
      <c r="B5" s="9" t="s">
        <v>11</v>
      </c>
      <c r="C5" s="10">
        <f>C6+C13+C14+C15+C16+C17</f>
        <v>305203</v>
      </c>
      <c r="D5" s="10">
        <f>D6+D13+D14+D15+D16+D17</f>
        <v>54</v>
      </c>
      <c r="E5" s="10">
        <f>E6+E13+E14+E15+E16+E17</f>
        <v>0</v>
      </c>
      <c r="F5" s="11">
        <f aca="true" t="shared" si="1" ref="F5:F71">SUM(C5:E5)</f>
        <v>305257</v>
      </c>
      <c r="G5" s="10">
        <f>G6+G13+G14+G15+G16+G17</f>
        <v>0</v>
      </c>
      <c r="H5" s="10">
        <f>H6+H13+H14+H15+H16+H17</f>
        <v>23566</v>
      </c>
      <c r="I5" s="10">
        <f>I6+I13+I14+I15+I16+I17</f>
        <v>0</v>
      </c>
      <c r="J5" s="11">
        <f aca="true" t="shared" si="2" ref="J5:J71">SUM(G5:I5)</f>
        <v>23566</v>
      </c>
      <c r="K5" s="10">
        <f aca="true" t="shared" si="3" ref="K5:N71">SUM(C5,G5)</f>
        <v>305203</v>
      </c>
      <c r="L5" s="10">
        <f t="shared" si="0"/>
        <v>23620</v>
      </c>
      <c r="M5" s="10">
        <f t="shared" si="0"/>
        <v>0</v>
      </c>
      <c r="N5" s="12">
        <f t="shared" si="0"/>
        <v>328823</v>
      </c>
    </row>
    <row r="6" spans="1:14" ht="30.75" customHeight="1">
      <c r="A6" s="13" t="s">
        <v>12</v>
      </c>
      <c r="B6" s="14" t="s">
        <v>13</v>
      </c>
      <c r="C6" s="15">
        <f>SUM(C7:C12)</f>
        <v>255400</v>
      </c>
      <c r="D6" s="15">
        <f>SUM(D7:D12)</f>
        <v>54</v>
      </c>
      <c r="E6" s="15">
        <f>SUM(E7:E12)</f>
        <v>0</v>
      </c>
      <c r="F6" s="12">
        <f t="shared" si="1"/>
        <v>255454</v>
      </c>
      <c r="G6" s="15">
        <f>SUM(G7:G12)</f>
        <v>0</v>
      </c>
      <c r="H6" s="15">
        <f>SUM(H7:H12)</f>
        <v>0</v>
      </c>
      <c r="I6" s="15">
        <f>SUM(I7:I12)</f>
        <v>0</v>
      </c>
      <c r="J6" s="12">
        <f t="shared" si="2"/>
        <v>0</v>
      </c>
      <c r="K6" s="16">
        <f t="shared" si="3"/>
        <v>255400</v>
      </c>
      <c r="L6" s="16">
        <f t="shared" si="0"/>
        <v>54</v>
      </c>
      <c r="M6" s="16">
        <f t="shared" si="0"/>
        <v>0</v>
      </c>
      <c r="N6" s="12">
        <f t="shared" si="0"/>
        <v>255454</v>
      </c>
    </row>
    <row r="7" spans="1:14" ht="30.75" customHeight="1">
      <c r="A7" s="13"/>
      <c r="B7" s="17" t="s">
        <v>14</v>
      </c>
      <c r="C7" s="18">
        <v>255400</v>
      </c>
      <c r="D7" s="18">
        <v>43</v>
      </c>
      <c r="E7" s="18"/>
      <c r="F7" s="12">
        <f t="shared" si="1"/>
        <v>255443</v>
      </c>
      <c r="G7" s="19"/>
      <c r="H7" s="19"/>
      <c r="I7" s="19"/>
      <c r="J7" s="12">
        <f t="shared" si="2"/>
        <v>0</v>
      </c>
      <c r="K7" s="19">
        <f t="shared" si="3"/>
        <v>255400</v>
      </c>
      <c r="L7" s="19">
        <f t="shared" si="0"/>
        <v>43</v>
      </c>
      <c r="M7" s="19">
        <f t="shared" si="0"/>
        <v>0</v>
      </c>
      <c r="N7" s="12">
        <f t="shared" si="0"/>
        <v>255443</v>
      </c>
    </row>
    <row r="8" spans="1:14" ht="30.75" customHeight="1">
      <c r="A8" s="13"/>
      <c r="B8" s="17" t="s">
        <v>15</v>
      </c>
      <c r="C8" s="18"/>
      <c r="D8" s="18"/>
      <c r="E8" s="18"/>
      <c r="F8" s="12">
        <f t="shared" si="1"/>
        <v>0</v>
      </c>
      <c r="G8" s="19"/>
      <c r="H8" s="19"/>
      <c r="I8" s="19"/>
      <c r="J8" s="12">
        <f t="shared" si="2"/>
        <v>0</v>
      </c>
      <c r="K8" s="19">
        <f t="shared" si="3"/>
        <v>0</v>
      </c>
      <c r="L8" s="19">
        <f t="shared" si="0"/>
        <v>0</v>
      </c>
      <c r="M8" s="19">
        <f t="shared" si="0"/>
        <v>0</v>
      </c>
      <c r="N8" s="12">
        <f t="shared" si="0"/>
        <v>0</v>
      </c>
    </row>
    <row r="9" spans="1:14" ht="30.75" customHeight="1">
      <c r="A9" s="13"/>
      <c r="B9" s="17" t="s">
        <v>16</v>
      </c>
      <c r="C9" s="18"/>
      <c r="D9" s="18"/>
      <c r="E9" s="18"/>
      <c r="F9" s="12">
        <f t="shared" si="1"/>
        <v>0</v>
      </c>
      <c r="G9" s="19"/>
      <c r="H9" s="19"/>
      <c r="I9" s="19"/>
      <c r="J9" s="12">
        <f t="shared" si="2"/>
        <v>0</v>
      </c>
      <c r="K9" s="19">
        <f t="shared" si="3"/>
        <v>0</v>
      </c>
      <c r="L9" s="19">
        <f t="shared" si="0"/>
        <v>0</v>
      </c>
      <c r="M9" s="19">
        <f t="shared" si="0"/>
        <v>0</v>
      </c>
      <c r="N9" s="12">
        <f t="shared" si="0"/>
        <v>0</v>
      </c>
    </row>
    <row r="10" spans="1:14" ht="30.75" customHeight="1">
      <c r="A10" s="13"/>
      <c r="B10" s="17" t="s">
        <v>17</v>
      </c>
      <c r="C10" s="18"/>
      <c r="D10" s="18"/>
      <c r="E10" s="18"/>
      <c r="F10" s="12">
        <f t="shared" si="1"/>
        <v>0</v>
      </c>
      <c r="G10" s="19"/>
      <c r="H10" s="19"/>
      <c r="I10" s="19"/>
      <c r="J10" s="12">
        <f t="shared" si="2"/>
        <v>0</v>
      </c>
      <c r="K10" s="19">
        <f t="shared" si="3"/>
        <v>0</v>
      </c>
      <c r="L10" s="19">
        <f t="shared" si="0"/>
        <v>0</v>
      </c>
      <c r="M10" s="19">
        <f t="shared" si="0"/>
        <v>0</v>
      </c>
      <c r="N10" s="12">
        <f t="shared" si="0"/>
        <v>0</v>
      </c>
    </row>
    <row r="11" spans="1:14" ht="30.75" customHeight="1">
      <c r="A11" s="13"/>
      <c r="B11" s="17" t="s">
        <v>18</v>
      </c>
      <c r="C11" s="18"/>
      <c r="D11" s="18">
        <v>11</v>
      </c>
      <c r="E11" s="18"/>
      <c r="F11" s="12">
        <f t="shared" si="1"/>
        <v>11</v>
      </c>
      <c r="G11" s="19"/>
      <c r="H11" s="19"/>
      <c r="I11" s="19"/>
      <c r="J11" s="12">
        <f t="shared" si="2"/>
        <v>0</v>
      </c>
      <c r="K11" s="19">
        <f t="shared" si="3"/>
        <v>0</v>
      </c>
      <c r="L11" s="19">
        <f t="shared" si="0"/>
        <v>11</v>
      </c>
      <c r="M11" s="19">
        <f t="shared" si="0"/>
        <v>0</v>
      </c>
      <c r="N11" s="12">
        <f t="shared" si="0"/>
        <v>11</v>
      </c>
    </row>
    <row r="12" spans="1:14" ht="30.75" customHeight="1">
      <c r="A12" s="13"/>
      <c r="B12" s="17" t="s">
        <v>19</v>
      </c>
      <c r="C12" s="18"/>
      <c r="D12" s="18"/>
      <c r="E12" s="18"/>
      <c r="F12" s="12">
        <f t="shared" si="1"/>
        <v>0</v>
      </c>
      <c r="G12" s="19"/>
      <c r="H12" s="19"/>
      <c r="I12" s="19"/>
      <c r="J12" s="12">
        <f t="shared" si="2"/>
        <v>0</v>
      </c>
      <c r="K12" s="19">
        <f t="shared" si="3"/>
        <v>0</v>
      </c>
      <c r="L12" s="19">
        <f t="shared" si="0"/>
        <v>0</v>
      </c>
      <c r="M12" s="19">
        <f t="shared" si="0"/>
        <v>0</v>
      </c>
      <c r="N12" s="12">
        <f t="shared" si="0"/>
        <v>0</v>
      </c>
    </row>
    <row r="13" spans="1:14" ht="30.75" customHeight="1">
      <c r="A13" s="13" t="s">
        <v>20</v>
      </c>
      <c r="B13" s="20" t="s">
        <v>21</v>
      </c>
      <c r="C13" s="18"/>
      <c r="D13" s="18"/>
      <c r="E13" s="18"/>
      <c r="F13" s="12">
        <f t="shared" si="1"/>
        <v>0</v>
      </c>
      <c r="G13" s="19"/>
      <c r="H13" s="19"/>
      <c r="I13" s="19"/>
      <c r="J13" s="12">
        <f t="shared" si="2"/>
        <v>0</v>
      </c>
      <c r="K13" s="19">
        <f t="shared" si="3"/>
        <v>0</v>
      </c>
      <c r="L13" s="19">
        <f t="shared" si="0"/>
        <v>0</v>
      </c>
      <c r="M13" s="19">
        <f t="shared" si="0"/>
        <v>0</v>
      </c>
      <c r="N13" s="12">
        <f t="shared" si="0"/>
        <v>0</v>
      </c>
    </row>
    <row r="14" spans="1:14" ht="30.75" customHeight="1">
      <c r="A14" s="13" t="s">
        <v>22</v>
      </c>
      <c r="B14" s="20" t="s">
        <v>23</v>
      </c>
      <c r="C14" s="18"/>
      <c r="D14" s="18"/>
      <c r="E14" s="18"/>
      <c r="F14" s="12">
        <f t="shared" si="1"/>
        <v>0</v>
      </c>
      <c r="G14" s="19"/>
      <c r="H14" s="19"/>
      <c r="I14" s="19"/>
      <c r="J14" s="12">
        <f t="shared" si="2"/>
        <v>0</v>
      </c>
      <c r="K14" s="19">
        <f t="shared" si="3"/>
        <v>0</v>
      </c>
      <c r="L14" s="19">
        <f t="shared" si="0"/>
        <v>0</v>
      </c>
      <c r="M14" s="19">
        <f t="shared" si="0"/>
        <v>0</v>
      </c>
      <c r="N14" s="12">
        <f t="shared" si="0"/>
        <v>0</v>
      </c>
    </row>
    <row r="15" spans="1:14" ht="30.75" customHeight="1">
      <c r="A15" s="13" t="s">
        <v>24</v>
      </c>
      <c r="B15" s="20" t="s">
        <v>25</v>
      </c>
      <c r="C15" s="18"/>
      <c r="D15" s="18"/>
      <c r="E15" s="18"/>
      <c r="F15" s="12">
        <f t="shared" si="1"/>
        <v>0</v>
      </c>
      <c r="G15" s="19"/>
      <c r="H15" s="19"/>
      <c r="I15" s="19"/>
      <c r="J15" s="12">
        <f t="shared" si="2"/>
        <v>0</v>
      </c>
      <c r="K15" s="19">
        <f t="shared" si="3"/>
        <v>0</v>
      </c>
      <c r="L15" s="19">
        <f t="shared" si="0"/>
        <v>0</v>
      </c>
      <c r="M15" s="19">
        <f t="shared" si="0"/>
        <v>0</v>
      </c>
      <c r="N15" s="12">
        <f t="shared" si="0"/>
        <v>0</v>
      </c>
    </row>
    <row r="16" spans="1:14" ht="30.75" customHeight="1">
      <c r="A16" s="13" t="s">
        <v>26</v>
      </c>
      <c r="B16" s="20" t="s">
        <v>27</v>
      </c>
      <c r="C16" s="18"/>
      <c r="D16" s="18"/>
      <c r="E16" s="18"/>
      <c r="F16" s="12">
        <f t="shared" si="1"/>
        <v>0</v>
      </c>
      <c r="G16" s="19"/>
      <c r="H16" s="19"/>
      <c r="I16" s="19"/>
      <c r="J16" s="12">
        <f t="shared" si="2"/>
        <v>0</v>
      </c>
      <c r="K16" s="19">
        <f t="shared" si="3"/>
        <v>0</v>
      </c>
      <c r="L16" s="19">
        <f t="shared" si="0"/>
        <v>0</v>
      </c>
      <c r="M16" s="19">
        <f t="shared" si="0"/>
        <v>0</v>
      </c>
      <c r="N16" s="12">
        <f t="shared" si="0"/>
        <v>0</v>
      </c>
    </row>
    <row r="17" spans="1:14" ht="30.75" customHeight="1">
      <c r="A17" s="13" t="s">
        <v>28</v>
      </c>
      <c r="B17" s="20" t="s">
        <v>29</v>
      </c>
      <c r="C17" s="18">
        <f>SUM(C18:C22)</f>
        <v>49803</v>
      </c>
      <c r="D17" s="18">
        <f>SUM(D18:D22)</f>
        <v>0</v>
      </c>
      <c r="E17" s="18">
        <f>SUM(E18:E22)</f>
        <v>0</v>
      </c>
      <c r="F17" s="12">
        <f t="shared" si="1"/>
        <v>49803</v>
      </c>
      <c r="G17" s="18">
        <f>SUM(G18:G22)</f>
        <v>0</v>
      </c>
      <c r="H17" s="18">
        <f>SUM(H18:H22)</f>
        <v>23566</v>
      </c>
      <c r="I17" s="18">
        <f>SUM(I18:I22)</f>
        <v>0</v>
      </c>
      <c r="J17" s="12">
        <f t="shared" si="2"/>
        <v>23566</v>
      </c>
      <c r="K17" s="19">
        <f t="shared" si="3"/>
        <v>49803</v>
      </c>
      <c r="L17" s="19">
        <f t="shared" si="0"/>
        <v>23566</v>
      </c>
      <c r="M17" s="19">
        <f t="shared" si="0"/>
        <v>0</v>
      </c>
      <c r="N17" s="12">
        <f t="shared" si="0"/>
        <v>73369</v>
      </c>
    </row>
    <row r="18" spans="1:14" ht="30.75" customHeight="1">
      <c r="A18" s="21" t="s">
        <v>30</v>
      </c>
      <c r="B18" s="20" t="s">
        <v>31</v>
      </c>
      <c r="C18" s="18">
        <v>8000</v>
      </c>
      <c r="D18" s="18"/>
      <c r="E18" s="18"/>
      <c r="F18" s="12">
        <f t="shared" si="1"/>
        <v>8000</v>
      </c>
      <c r="G18" s="19"/>
      <c r="H18" s="19"/>
      <c r="I18" s="19"/>
      <c r="J18" s="12">
        <f t="shared" si="2"/>
        <v>0</v>
      </c>
      <c r="K18" s="19">
        <f t="shared" si="3"/>
        <v>8000</v>
      </c>
      <c r="L18" s="19">
        <f t="shared" si="0"/>
        <v>0</v>
      </c>
      <c r="M18" s="19">
        <f t="shared" si="0"/>
        <v>0</v>
      </c>
      <c r="N18" s="12">
        <f t="shared" si="0"/>
        <v>8000</v>
      </c>
    </row>
    <row r="19" spans="1:14" ht="30.75" customHeight="1">
      <c r="A19" s="21" t="s">
        <v>32</v>
      </c>
      <c r="B19" s="20" t="s">
        <v>33</v>
      </c>
      <c r="C19" s="18">
        <v>41803</v>
      </c>
      <c r="D19" s="18"/>
      <c r="E19" s="18"/>
      <c r="F19" s="12">
        <f>SUM(C19:E19)</f>
        <v>41803</v>
      </c>
      <c r="G19" s="19"/>
      <c r="H19" s="19"/>
      <c r="I19" s="19"/>
      <c r="J19" s="12">
        <f>SUM(G19:I19)</f>
        <v>0</v>
      </c>
      <c r="K19" s="19">
        <f t="shared" si="3"/>
        <v>41803</v>
      </c>
      <c r="L19" s="19">
        <f t="shared" si="3"/>
        <v>0</v>
      </c>
      <c r="M19" s="19">
        <f t="shared" si="3"/>
        <v>0</v>
      </c>
      <c r="N19" s="12">
        <f t="shared" si="0"/>
        <v>41803</v>
      </c>
    </row>
    <row r="20" spans="1:14" ht="30.75" customHeight="1">
      <c r="A20" s="21" t="s">
        <v>34</v>
      </c>
      <c r="B20" s="20" t="s">
        <v>35</v>
      </c>
      <c r="C20" s="18"/>
      <c r="D20" s="18"/>
      <c r="E20" s="18"/>
      <c r="F20" s="12"/>
      <c r="G20" s="19"/>
      <c r="H20" s="19">
        <v>13229</v>
      </c>
      <c r="I20" s="19"/>
      <c r="J20" s="12">
        <f>SUM(G20:I20)</f>
        <v>13229</v>
      </c>
      <c r="K20" s="19">
        <f t="shared" si="3"/>
        <v>0</v>
      </c>
      <c r="L20" s="19">
        <f t="shared" si="3"/>
        <v>13229</v>
      </c>
      <c r="M20" s="19">
        <f t="shared" si="3"/>
        <v>0</v>
      </c>
      <c r="N20" s="12">
        <f t="shared" si="0"/>
        <v>13229</v>
      </c>
    </row>
    <row r="21" spans="1:14" ht="30.75" customHeight="1">
      <c r="A21" s="21" t="s">
        <v>36</v>
      </c>
      <c r="B21" s="20" t="s">
        <v>37</v>
      </c>
      <c r="C21" s="18"/>
      <c r="D21" s="18"/>
      <c r="E21" s="18"/>
      <c r="F21" s="12"/>
      <c r="G21" s="19"/>
      <c r="H21" s="19">
        <v>9766</v>
      </c>
      <c r="I21" s="19"/>
      <c r="J21" s="12">
        <f>SUM(G21:I21)</f>
        <v>9766</v>
      </c>
      <c r="K21" s="19">
        <f t="shared" si="3"/>
        <v>0</v>
      </c>
      <c r="L21" s="19">
        <f t="shared" si="3"/>
        <v>9766</v>
      </c>
      <c r="M21" s="19">
        <f t="shared" si="3"/>
        <v>0</v>
      </c>
      <c r="N21" s="12">
        <f t="shared" si="0"/>
        <v>9766</v>
      </c>
    </row>
    <row r="22" spans="1:14" ht="30.75" customHeight="1">
      <c r="A22" s="21" t="s">
        <v>38</v>
      </c>
      <c r="B22" s="20" t="s">
        <v>39</v>
      </c>
      <c r="C22" s="18"/>
      <c r="D22" s="18"/>
      <c r="E22" s="18"/>
      <c r="F22" s="12">
        <f t="shared" si="1"/>
        <v>0</v>
      </c>
      <c r="G22" s="19"/>
      <c r="H22" s="19">
        <v>571</v>
      </c>
      <c r="I22" s="19"/>
      <c r="J22" s="12">
        <f t="shared" si="2"/>
        <v>571</v>
      </c>
      <c r="K22" s="19">
        <f t="shared" si="3"/>
        <v>0</v>
      </c>
      <c r="L22" s="19">
        <f t="shared" si="0"/>
        <v>571</v>
      </c>
      <c r="M22" s="19">
        <f t="shared" si="0"/>
        <v>0</v>
      </c>
      <c r="N22" s="12">
        <f t="shared" si="0"/>
        <v>571</v>
      </c>
    </row>
    <row r="23" spans="1:14" ht="30.75" customHeight="1">
      <c r="A23" s="22" t="s">
        <v>40</v>
      </c>
      <c r="B23" s="23" t="s">
        <v>41</v>
      </c>
      <c r="C23" s="16">
        <f>SUM(C24:C30)</f>
        <v>0</v>
      </c>
      <c r="D23" s="16">
        <f>SUM(D24:D30)</f>
        <v>0</v>
      </c>
      <c r="E23" s="16">
        <f>SUM(E24:E30)</f>
        <v>0</v>
      </c>
      <c r="F23" s="12">
        <f t="shared" si="1"/>
        <v>0</v>
      </c>
      <c r="G23" s="16">
        <f>SUM(G24:G30)</f>
        <v>0</v>
      </c>
      <c r="H23" s="16">
        <f>SUM(H24:H30)</f>
        <v>0</v>
      </c>
      <c r="I23" s="16">
        <f>SUM(I24:I30)</f>
        <v>0</v>
      </c>
      <c r="J23" s="12">
        <f t="shared" si="2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2">
        <f t="shared" si="3"/>
        <v>0</v>
      </c>
    </row>
    <row r="24" spans="1:14" ht="30.75" customHeight="1">
      <c r="A24" s="22"/>
      <c r="B24" s="24" t="s">
        <v>42</v>
      </c>
      <c r="C24" s="19"/>
      <c r="D24" s="19"/>
      <c r="E24" s="19"/>
      <c r="F24" s="12">
        <f t="shared" si="1"/>
        <v>0</v>
      </c>
      <c r="G24" s="19"/>
      <c r="H24" s="19"/>
      <c r="I24" s="19"/>
      <c r="J24" s="12">
        <f t="shared" si="2"/>
        <v>0</v>
      </c>
      <c r="K24" s="19">
        <f t="shared" si="3"/>
        <v>0</v>
      </c>
      <c r="L24" s="19">
        <f t="shared" si="3"/>
        <v>0</v>
      </c>
      <c r="M24" s="19">
        <f t="shared" si="3"/>
        <v>0</v>
      </c>
      <c r="N24" s="12">
        <f t="shared" si="3"/>
        <v>0</v>
      </c>
    </row>
    <row r="25" spans="1:14" ht="30.75" customHeight="1">
      <c r="A25" s="22"/>
      <c r="B25" s="24" t="s">
        <v>43</v>
      </c>
      <c r="C25" s="19"/>
      <c r="D25" s="19"/>
      <c r="E25" s="19"/>
      <c r="F25" s="12">
        <f t="shared" si="1"/>
        <v>0</v>
      </c>
      <c r="G25" s="19"/>
      <c r="H25" s="19"/>
      <c r="I25" s="19"/>
      <c r="J25" s="12">
        <f t="shared" si="2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2">
        <f t="shared" si="3"/>
        <v>0</v>
      </c>
    </row>
    <row r="26" spans="1:14" ht="30.75" customHeight="1">
      <c r="A26" s="22"/>
      <c r="B26" s="24" t="s">
        <v>44</v>
      </c>
      <c r="C26" s="19"/>
      <c r="D26" s="19"/>
      <c r="E26" s="19"/>
      <c r="F26" s="12">
        <f t="shared" si="1"/>
        <v>0</v>
      </c>
      <c r="G26" s="19"/>
      <c r="H26" s="19"/>
      <c r="I26" s="19"/>
      <c r="J26" s="12">
        <f t="shared" si="2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  <c r="N26" s="12">
        <f t="shared" si="3"/>
        <v>0</v>
      </c>
    </row>
    <row r="27" spans="1:14" ht="30.75" customHeight="1">
      <c r="A27" s="22"/>
      <c r="B27" s="24" t="s">
        <v>45</v>
      </c>
      <c r="C27" s="19"/>
      <c r="D27" s="19"/>
      <c r="E27" s="19"/>
      <c r="F27" s="12">
        <f t="shared" si="1"/>
        <v>0</v>
      </c>
      <c r="G27" s="19"/>
      <c r="H27" s="19"/>
      <c r="I27" s="19"/>
      <c r="J27" s="12">
        <f t="shared" si="2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  <c r="N27" s="12">
        <f t="shared" si="3"/>
        <v>0</v>
      </c>
    </row>
    <row r="28" spans="1:14" ht="30.75" customHeight="1">
      <c r="A28" s="22"/>
      <c r="B28" s="24" t="s">
        <v>46</v>
      </c>
      <c r="C28" s="19"/>
      <c r="D28" s="19"/>
      <c r="E28" s="19"/>
      <c r="F28" s="12">
        <f t="shared" si="1"/>
        <v>0</v>
      </c>
      <c r="G28" s="19"/>
      <c r="H28" s="19"/>
      <c r="I28" s="19"/>
      <c r="J28" s="12">
        <f t="shared" si="2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2">
        <f t="shared" si="3"/>
        <v>0</v>
      </c>
    </row>
    <row r="29" spans="1:14" ht="30.75" customHeight="1">
      <c r="A29" s="22"/>
      <c r="B29" s="24" t="s">
        <v>47</v>
      </c>
      <c r="C29" s="19"/>
      <c r="D29" s="19"/>
      <c r="E29" s="19"/>
      <c r="F29" s="12">
        <f t="shared" si="1"/>
        <v>0</v>
      </c>
      <c r="G29" s="19"/>
      <c r="H29" s="19"/>
      <c r="I29" s="19"/>
      <c r="J29" s="12">
        <f t="shared" si="2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  <c r="N29" s="12">
        <f t="shared" si="3"/>
        <v>0</v>
      </c>
    </row>
    <row r="30" spans="1:14" ht="30.75" customHeight="1">
      <c r="A30" s="22"/>
      <c r="B30" s="24" t="s">
        <v>48</v>
      </c>
      <c r="C30" s="19"/>
      <c r="D30" s="19"/>
      <c r="E30" s="19"/>
      <c r="F30" s="12">
        <f t="shared" si="1"/>
        <v>0</v>
      </c>
      <c r="G30" s="19"/>
      <c r="H30" s="19"/>
      <c r="I30" s="19"/>
      <c r="J30" s="12">
        <f t="shared" si="2"/>
        <v>0</v>
      </c>
      <c r="K30" s="19">
        <f t="shared" si="3"/>
        <v>0</v>
      </c>
      <c r="L30" s="19">
        <f t="shared" si="3"/>
        <v>0</v>
      </c>
      <c r="M30" s="19">
        <f t="shared" si="3"/>
        <v>0</v>
      </c>
      <c r="N30" s="12">
        <f t="shared" si="3"/>
        <v>0</v>
      </c>
    </row>
    <row r="31" spans="1:14" ht="30.75" customHeight="1">
      <c r="A31" s="22" t="s">
        <v>49</v>
      </c>
      <c r="B31" s="23" t="s">
        <v>50</v>
      </c>
      <c r="C31" s="16">
        <f>SUM(C32:C41)</f>
        <v>0</v>
      </c>
      <c r="D31" s="16">
        <f>SUM(D32:D41)</f>
        <v>0</v>
      </c>
      <c r="E31" s="16">
        <f>SUM(E32:E41)</f>
        <v>0</v>
      </c>
      <c r="F31" s="12">
        <f t="shared" si="1"/>
        <v>0</v>
      </c>
      <c r="G31" s="16">
        <f>SUM(G32:G41)</f>
        <v>0</v>
      </c>
      <c r="H31" s="16">
        <f>SUM(H32:H41)</f>
        <v>0</v>
      </c>
      <c r="I31" s="16">
        <f>SUM(I32:I41)</f>
        <v>0</v>
      </c>
      <c r="J31" s="12">
        <f t="shared" si="2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2">
        <f t="shared" si="3"/>
        <v>0</v>
      </c>
    </row>
    <row r="32" spans="1:14" ht="30.75" customHeight="1">
      <c r="A32" s="22"/>
      <c r="B32" s="25" t="s">
        <v>51</v>
      </c>
      <c r="C32" s="19"/>
      <c r="D32" s="19"/>
      <c r="E32" s="19"/>
      <c r="F32" s="12">
        <f t="shared" si="1"/>
        <v>0</v>
      </c>
      <c r="G32" s="19"/>
      <c r="H32" s="19"/>
      <c r="I32" s="19"/>
      <c r="J32" s="12">
        <f t="shared" si="2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2">
        <f t="shared" si="3"/>
        <v>0</v>
      </c>
    </row>
    <row r="33" spans="1:14" ht="30.75" customHeight="1">
      <c r="A33" s="22"/>
      <c r="B33" s="25" t="s">
        <v>52</v>
      </c>
      <c r="C33" s="19"/>
      <c r="D33" s="19"/>
      <c r="E33" s="19"/>
      <c r="F33" s="12">
        <f t="shared" si="1"/>
        <v>0</v>
      </c>
      <c r="G33" s="19"/>
      <c r="H33" s="19"/>
      <c r="I33" s="19"/>
      <c r="J33" s="12">
        <f t="shared" si="2"/>
        <v>0</v>
      </c>
      <c r="K33" s="19">
        <f t="shared" si="3"/>
        <v>0</v>
      </c>
      <c r="L33" s="19">
        <f t="shared" si="3"/>
        <v>0</v>
      </c>
      <c r="M33" s="19">
        <f t="shared" si="3"/>
        <v>0</v>
      </c>
      <c r="N33" s="12">
        <f t="shared" si="3"/>
        <v>0</v>
      </c>
    </row>
    <row r="34" spans="1:14" ht="30.75" customHeight="1">
      <c r="A34" s="22"/>
      <c r="B34" s="25" t="s">
        <v>53</v>
      </c>
      <c r="C34" s="19"/>
      <c r="D34" s="19"/>
      <c r="E34" s="19"/>
      <c r="F34" s="12">
        <f t="shared" si="1"/>
        <v>0</v>
      </c>
      <c r="G34" s="19"/>
      <c r="H34" s="19"/>
      <c r="I34" s="19"/>
      <c r="J34" s="12">
        <f t="shared" si="2"/>
        <v>0</v>
      </c>
      <c r="K34" s="19">
        <f t="shared" si="3"/>
        <v>0</v>
      </c>
      <c r="L34" s="19">
        <f t="shared" si="3"/>
        <v>0</v>
      </c>
      <c r="M34" s="19">
        <f t="shared" si="3"/>
        <v>0</v>
      </c>
      <c r="N34" s="12">
        <f t="shared" si="3"/>
        <v>0</v>
      </c>
    </row>
    <row r="35" spans="1:14" ht="30.75" customHeight="1">
      <c r="A35" s="22"/>
      <c r="B35" s="25" t="s">
        <v>54</v>
      </c>
      <c r="C35" s="19"/>
      <c r="D35" s="19"/>
      <c r="E35" s="19"/>
      <c r="F35" s="12">
        <f t="shared" si="1"/>
        <v>0</v>
      </c>
      <c r="G35" s="19"/>
      <c r="H35" s="19"/>
      <c r="I35" s="19"/>
      <c r="J35" s="12">
        <f t="shared" si="2"/>
        <v>0</v>
      </c>
      <c r="K35" s="19">
        <f t="shared" si="3"/>
        <v>0</v>
      </c>
      <c r="L35" s="19">
        <f t="shared" si="3"/>
        <v>0</v>
      </c>
      <c r="M35" s="19">
        <f t="shared" si="3"/>
        <v>0</v>
      </c>
      <c r="N35" s="12">
        <f t="shared" si="3"/>
        <v>0</v>
      </c>
    </row>
    <row r="36" spans="1:14" ht="30.75" customHeight="1">
      <c r="A36" s="22"/>
      <c r="B36" s="25" t="s">
        <v>55</v>
      </c>
      <c r="C36" s="19"/>
      <c r="D36" s="19"/>
      <c r="E36" s="19"/>
      <c r="F36" s="12">
        <f t="shared" si="1"/>
        <v>0</v>
      </c>
      <c r="G36" s="19"/>
      <c r="H36" s="19"/>
      <c r="I36" s="19"/>
      <c r="J36" s="12">
        <f t="shared" si="2"/>
        <v>0</v>
      </c>
      <c r="K36" s="19">
        <f t="shared" si="3"/>
        <v>0</v>
      </c>
      <c r="L36" s="19">
        <f t="shared" si="3"/>
        <v>0</v>
      </c>
      <c r="M36" s="19">
        <f t="shared" si="3"/>
        <v>0</v>
      </c>
      <c r="N36" s="12">
        <f t="shared" si="3"/>
        <v>0</v>
      </c>
    </row>
    <row r="37" spans="1:14" ht="30.75" customHeight="1">
      <c r="A37" s="22"/>
      <c r="B37" s="25" t="s">
        <v>56</v>
      </c>
      <c r="C37" s="19"/>
      <c r="D37" s="19"/>
      <c r="E37" s="19"/>
      <c r="F37" s="12">
        <f t="shared" si="1"/>
        <v>0</v>
      </c>
      <c r="G37" s="19"/>
      <c r="H37" s="19"/>
      <c r="I37" s="19"/>
      <c r="J37" s="12">
        <f t="shared" si="2"/>
        <v>0</v>
      </c>
      <c r="K37" s="19">
        <f t="shared" si="3"/>
        <v>0</v>
      </c>
      <c r="L37" s="19">
        <f t="shared" si="3"/>
        <v>0</v>
      </c>
      <c r="M37" s="19">
        <f t="shared" si="3"/>
        <v>0</v>
      </c>
      <c r="N37" s="12">
        <f t="shared" si="3"/>
        <v>0</v>
      </c>
    </row>
    <row r="38" spans="1:14" ht="30.75" customHeight="1">
      <c r="A38" s="22"/>
      <c r="B38" s="25" t="s">
        <v>57</v>
      </c>
      <c r="C38" s="19"/>
      <c r="D38" s="19"/>
      <c r="E38" s="19"/>
      <c r="F38" s="12">
        <f t="shared" si="1"/>
        <v>0</v>
      </c>
      <c r="G38" s="19"/>
      <c r="H38" s="19"/>
      <c r="I38" s="19"/>
      <c r="J38" s="12">
        <f t="shared" si="2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2">
        <f t="shared" si="3"/>
        <v>0</v>
      </c>
    </row>
    <row r="39" spans="1:14" ht="30.75" customHeight="1">
      <c r="A39" s="22"/>
      <c r="B39" s="25" t="s">
        <v>58</v>
      </c>
      <c r="C39" s="19"/>
      <c r="D39" s="19"/>
      <c r="E39" s="19"/>
      <c r="F39" s="12">
        <f t="shared" si="1"/>
        <v>0</v>
      </c>
      <c r="G39" s="19"/>
      <c r="H39" s="19"/>
      <c r="I39" s="19"/>
      <c r="J39" s="12">
        <f t="shared" si="2"/>
        <v>0</v>
      </c>
      <c r="K39" s="19">
        <f t="shared" si="3"/>
        <v>0</v>
      </c>
      <c r="L39" s="19">
        <f t="shared" si="3"/>
        <v>0</v>
      </c>
      <c r="M39" s="19">
        <f t="shared" si="3"/>
        <v>0</v>
      </c>
      <c r="N39" s="12">
        <f t="shared" si="3"/>
        <v>0</v>
      </c>
    </row>
    <row r="40" spans="1:14" ht="30.75" customHeight="1">
      <c r="A40" s="22"/>
      <c r="B40" s="25" t="s">
        <v>59</v>
      </c>
      <c r="C40" s="19"/>
      <c r="D40" s="19"/>
      <c r="E40" s="19"/>
      <c r="F40" s="12">
        <f t="shared" si="1"/>
        <v>0</v>
      </c>
      <c r="G40" s="19"/>
      <c r="H40" s="19"/>
      <c r="I40" s="19"/>
      <c r="J40" s="12">
        <f t="shared" si="2"/>
        <v>0</v>
      </c>
      <c r="K40" s="19">
        <f t="shared" si="3"/>
        <v>0</v>
      </c>
      <c r="L40" s="19">
        <f t="shared" si="3"/>
        <v>0</v>
      </c>
      <c r="M40" s="19">
        <f t="shared" si="3"/>
        <v>0</v>
      </c>
      <c r="N40" s="12">
        <f t="shared" si="3"/>
        <v>0</v>
      </c>
    </row>
    <row r="41" spans="1:14" ht="30.75" customHeight="1">
      <c r="A41" s="22"/>
      <c r="B41" s="25" t="s">
        <v>60</v>
      </c>
      <c r="C41" s="19"/>
      <c r="D41" s="19"/>
      <c r="E41" s="19"/>
      <c r="F41" s="12">
        <f t="shared" si="1"/>
        <v>0</v>
      </c>
      <c r="G41" s="19"/>
      <c r="H41" s="19"/>
      <c r="I41" s="19"/>
      <c r="J41" s="12">
        <f t="shared" si="2"/>
        <v>0</v>
      </c>
      <c r="K41" s="19">
        <f t="shared" si="3"/>
        <v>0</v>
      </c>
      <c r="L41" s="19">
        <f t="shared" si="3"/>
        <v>0</v>
      </c>
      <c r="M41" s="19">
        <f t="shared" si="3"/>
        <v>0</v>
      </c>
      <c r="N41" s="12">
        <f t="shared" si="3"/>
        <v>0</v>
      </c>
    </row>
    <row r="42" spans="1:14" ht="30.75" customHeight="1">
      <c r="A42" s="22" t="s">
        <v>61</v>
      </c>
      <c r="B42" s="23" t="s">
        <v>62</v>
      </c>
      <c r="C42" s="16">
        <f>SUM(C43:C45)</f>
        <v>0</v>
      </c>
      <c r="D42" s="16">
        <f>SUM(D43:D45)</f>
        <v>0</v>
      </c>
      <c r="E42" s="16">
        <f>SUM(E43:E45)</f>
        <v>0</v>
      </c>
      <c r="F42" s="12">
        <f t="shared" si="1"/>
        <v>0</v>
      </c>
      <c r="G42" s="16">
        <f>SUM(G43:G45)</f>
        <v>0</v>
      </c>
      <c r="H42" s="16">
        <f>SUM(H43:H45)</f>
        <v>0</v>
      </c>
      <c r="I42" s="16">
        <f>SUM(I43:I45)</f>
        <v>0</v>
      </c>
      <c r="J42" s="12">
        <f t="shared" si="2"/>
        <v>0</v>
      </c>
      <c r="K42" s="16">
        <f t="shared" si="3"/>
        <v>0</v>
      </c>
      <c r="L42" s="16">
        <f t="shared" si="3"/>
        <v>0</v>
      </c>
      <c r="M42" s="16">
        <f t="shared" si="3"/>
        <v>0</v>
      </c>
      <c r="N42" s="12">
        <f t="shared" si="3"/>
        <v>0</v>
      </c>
    </row>
    <row r="43" spans="1:14" ht="30.75" customHeight="1">
      <c r="A43" s="26"/>
      <c r="B43" s="25" t="s">
        <v>63</v>
      </c>
      <c r="C43" s="19"/>
      <c r="D43" s="19"/>
      <c r="E43" s="19"/>
      <c r="F43" s="12">
        <f t="shared" si="1"/>
        <v>0</v>
      </c>
      <c r="G43" s="19"/>
      <c r="H43" s="19"/>
      <c r="I43" s="19"/>
      <c r="J43" s="12">
        <f t="shared" si="2"/>
        <v>0</v>
      </c>
      <c r="K43" s="19">
        <f t="shared" si="3"/>
        <v>0</v>
      </c>
      <c r="L43" s="19">
        <f t="shared" si="3"/>
        <v>0</v>
      </c>
      <c r="M43" s="19">
        <f t="shared" si="3"/>
        <v>0</v>
      </c>
      <c r="N43" s="12">
        <f t="shared" si="3"/>
        <v>0</v>
      </c>
    </row>
    <row r="44" spans="1:14" ht="30.75" customHeight="1">
      <c r="A44" s="26"/>
      <c r="B44" s="17" t="s">
        <v>64</v>
      </c>
      <c r="C44" s="19"/>
      <c r="D44" s="19"/>
      <c r="E44" s="19"/>
      <c r="F44" s="12">
        <f t="shared" si="1"/>
        <v>0</v>
      </c>
      <c r="G44" s="19"/>
      <c r="H44" s="19"/>
      <c r="I44" s="19"/>
      <c r="J44" s="12">
        <f t="shared" si="2"/>
        <v>0</v>
      </c>
      <c r="K44" s="19">
        <f t="shared" si="3"/>
        <v>0</v>
      </c>
      <c r="L44" s="19">
        <f t="shared" si="3"/>
        <v>0</v>
      </c>
      <c r="M44" s="19">
        <f t="shared" si="3"/>
        <v>0</v>
      </c>
      <c r="N44" s="12">
        <f t="shared" si="3"/>
        <v>0</v>
      </c>
    </row>
    <row r="45" spans="1:14" ht="30.75" customHeight="1" thickBot="1">
      <c r="A45" s="26"/>
      <c r="B45" s="27" t="s">
        <v>65</v>
      </c>
      <c r="C45" s="28"/>
      <c r="D45" s="28"/>
      <c r="E45" s="28"/>
      <c r="F45" s="29">
        <f t="shared" si="1"/>
        <v>0</v>
      </c>
      <c r="G45" s="30"/>
      <c r="H45" s="30"/>
      <c r="I45" s="30"/>
      <c r="J45" s="29">
        <f t="shared" si="2"/>
        <v>0</v>
      </c>
      <c r="K45" s="28">
        <f t="shared" si="3"/>
        <v>0</v>
      </c>
      <c r="L45" s="28">
        <f t="shared" si="3"/>
        <v>0</v>
      </c>
      <c r="M45" s="28">
        <f t="shared" si="3"/>
        <v>0</v>
      </c>
      <c r="N45" s="29">
        <f t="shared" si="3"/>
        <v>0</v>
      </c>
    </row>
    <row r="46" spans="1:14" ht="30.75" customHeight="1" thickBot="1">
      <c r="A46" s="31"/>
      <c r="B46" s="32" t="s">
        <v>66</v>
      </c>
      <c r="C46" s="33">
        <f>SUM(C47+C54+C60)</f>
        <v>26657</v>
      </c>
      <c r="D46" s="33">
        <f>SUM(D47+D54+D60)</f>
        <v>0</v>
      </c>
      <c r="E46" s="33">
        <f>SUM(E47+E54+E60)</f>
        <v>0</v>
      </c>
      <c r="F46" s="7">
        <f t="shared" si="1"/>
        <v>26657</v>
      </c>
      <c r="G46" s="33">
        <f>SUM(G47+G54+G60)</f>
        <v>0</v>
      </c>
      <c r="H46" s="33">
        <f>SUM(H47+H54+H60)</f>
        <v>0</v>
      </c>
      <c r="I46" s="33">
        <f>SUM(I47+I54+I60)</f>
        <v>0</v>
      </c>
      <c r="J46" s="7">
        <f t="shared" si="2"/>
        <v>0</v>
      </c>
      <c r="K46" s="33">
        <f t="shared" si="3"/>
        <v>26657</v>
      </c>
      <c r="L46" s="33">
        <f t="shared" si="3"/>
        <v>0</v>
      </c>
      <c r="M46" s="33">
        <f t="shared" si="3"/>
        <v>0</v>
      </c>
      <c r="N46" s="7">
        <f t="shared" si="3"/>
        <v>26657</v>
      </c>
    </row>
    <row r="47" spans="1:14" ht="30.75" customHeight="1">
      <c r="A47" s="34" t="s">
        <v>67</v>
      </c>
      <c r="B47" s="35" t="s">
        <v>68</v>
      </c>
      <c r="C47" s="36">
        <f>SUM(C48:C52)</f>
        <v>26657</v>
      </c>
      <c r="D47" s="36">
        <f>SUM(D48:D52)</f>
        <v>0</v>
      </c>
      <c r="E47" s="36">
        <f>SUM(E48:E52)</f>
        <v>0</v>
      </c>
      <c r="F47" s="11">
        <f t="shared" si="1"/>
        <v>26657</v>
      </c>
      <c r="G47" s="36">
        <f>SUM(G48:G52)</f>
        <v>0</v>
      </c>
      <c r="H47" s="36">
        <f>SUM(H48:H52)</f>
        <v>0</v>
      </c>
      <c r="I47" s="36">
        <f>SUM(I48:I52)</f>
        <v>0</v>
      </c>
      <c r="J47" s="11">
        <f t="shared" si="2"/>
        <v>0</v>
      </c>
      <c r="K47" s="36">
        <f t="shared" si="3"/>
        <v>26657</v>
      </c>
      <c r="L47" s="36">
        <f t="shared" si="3"/>
        <v>0</v>
      </c>
      <c r="M47" s="36">
        <f t="shared" si="3"/>
        <v>0</v>
      </c>
      <c r="N47" s="11">
        <f t="shared" si="3"/>
        <v>26657</v>
      </c>
    </row>
    <row r="48" spans="1:14" ht="30.75" customHeight="1">
      <c r="A48" s="22" t="s">
        <v>12</v>
      </c>
      <c r="B48" s="17" t="s">
        <v>69</v>
      </c>
      <c r="C48" s="19"/>
      <c r="D48" s="19"/>
      <c r="E48" s="19"/>
      <c r="F48" s="12">
        <f t="shared" si="1"/>
        <v>0</v>
      </c>
      <c r="G48" s="19"/>
      <c r="H48" s="19"/>
      <c r="I48" s="19"/>
      <c r="J48" s="12">
        <f t="shared" si="2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2">
        <f t="shared" si="3"/>
        <v>0</v>
      </c>
    </row>
    <row r="49" spans="1:14" ht="30.75" customHeight="1">
      <c r="A49" s="22" t="s">
        <v>20</v>
      </c>
      <c r="B49" s="17" t="s">
        <v>70</v>
      </c>
      <c r="C49" s="19"/>
      <c r="D49" s="19"/>
      <c r="E49" s="19"/>
      <c r="F49" s="12">
        <f t="shared" si="1"/>
        <v>0</v>
      </c>
      <c r="G49" s="19"/>
      <c r="H49" s="19"/>
      <c r="I49" s="19"/>
      <c r="J49" s="12">
        <f t="shared" si="2"/>
        <v>0</v>
      </c>
      <c r="K49" s="19">
        <f t="shared" si="3"/>
        <v>0</v>
      </c>
      <c r="L49" s="19">
        <f t="shared" si="3"/>
        <v>0</v>
      </c>
      <c r="M49" s="19">
        <f t="shared" si="3"/>
        <v>0</v>
      </c>
      <c r="N49" s="12">
        <f t="shared" si="3"/>
        <v>0</v>
      </c>
    </row>
    <row r="50" spans="1:14" ht="30.75" customHeight="1">
      <c r="A50" s="22" t="s">
        <v>22</v>
      </c>
      <c r="B50" s="17" t="s">
        <v>71</v>
      </c>
      <c r="C50" s="19"/>
      <c r="D50" s="19"/>
      <c r="E50" s="19"/>
      <c r="F50" s="12">
        <f t="shared" si="1"/>
        <v>0</v>
      </c>
      <c r="G50" s="19"/>
      <c r="H50" s="19"/>
      <c r="I50" s="19"/>
      <c r="J50" s="12">
        <f t="shared" si="2"/>
        <v>0</v>
      </c>
      <c r="K50" s="19">
        <f t="shared" si="3"/>
        <v>0</v>
      </c>
      <c r="L50" s="19">
        <f t="shared" si="3"/>
        <v>0</v>
      </c>
      <c r="M50" s="19">
        <f t="shared" si="3"/>
        <v>0</v>
      </c>
      <c r="N50" s="12">
        <f t="shared" si="3"/>
        <v>0</v>
      </c>
    </row>
    <row r="51" spans="1:14" ht="30.75" customHeight="1">
      <c r="A51" s="22" t="s">
        <v>24</v>
      </c>
      <c r="B51" s="17" t="s">
        <v>72</v>
      </c>
      <c r="C51" s="19"/>
      <c r="D51" s="19"/>
      <c r="E51" s="19"/>
      <c r="F51" s="12">
        <f t="shared" si="1"/>
        <v>0</v>
      </c>
      <c r="G51" s="19"/>
      <c r="H51" s="19"/>
      <c r="I51" s="19"/>
      <c r="J51" s="12">
        <f t="shared" si="2"/>
        <v>0</v>
      </c>
      <c r="K51" s="19">
        <f t="shared" si="3"/>
        <v>0</v>
      </c>
      <c r="L51" s="19">
        <f t="shared" si="3"/>
        <v>0</v>
      </c>
      <c r="M51" s="19">
        <f t="shared" si="3"/>
        <v>0</v>
      </c>
      <c r="N51" s="12">
        <f t="shared" si="3"/>
        <v>0</v>
      </c>
    </row>
    <row r="52" spans="1:14" ht="30.75" customHeight="1">
      <c r="A52" s="22" t="s">
        <v>26</v>
      </c>
      <c r="B52" s="17" t="s">
        <v>73</v>
      </c>
      <c r="C52" s="19">
        <f>C53</f>
        <v>26657</v>
      </c>
      <c r="D52" s="19">
        <f>D53</f>
        <v>0</v>
      </c>
      <c r="E52" s="19">
        <f>E53</f>
        <v>0</v>
      </c>
      <c r="F52" s="12">
        <f t="shared" si="1"/>
        <v>26657</v>
      </c>
      <c r="G52" s="19">
        <f>G53</f>
        <v>0</v>
      </c>
      <c r="H52" s="19">
        <f>H53</f>
        <v>0</v>
      </c>
      <c r="I52" s="19">
        <f>I53</f>
        <v>0</v>
      </c>
      <c r="J52" s="12">
        <f t="shared" si="2"/>
        <v>0</v>
      </c>
      <c r="K52" s="19">
        <f t="shared" si="3"/>
        <v>26657</v>
      </c>
      <c r="L52" s="19">
        <f t="shared" si="3"/>
        <v>0</v>
      </c>
      <c r="M52" s="19">
        <f t="shared" si="3"/>
        <v>0</v>
      </c>
      <c r="N52" s="12">
        <f t="shared" si="3"/>
        <v>26657</v>
      </c>
    </row>
    <row r="53" spans="1:14" ht="30.75" customHeight="1">
      <c r="A53" s="37" t="s">
        <v>74</v>
      </c>
      <c r="B53" s="17" t="s">
        <v>33</v>
      </c>
      <c r="C53" s="19">
        <v>26657</v>
      </c>
      <c r="D53" s="19"/>
      <c r="E53" s="19"/>
      <c r="F53" s="12">
        <f t="shared" si="1"/>
        <v>26657</v>
      </c>
      <c r="G53" s="19"/>
      <c r="H53" s="19"/>
      <c r="I53" s="19"/>
      <c r="J53" s="12">
        <f t="shared" si="2"/>
        <v>0</v>
      </c>
      <c r="K53" s="19">
        <f t="shared" si="3"/>
        <v>26657</v>
      </c>
      <c r="L53" s="19">
        <f t="shared" si="3"/>
        <v>0</v>
      </c>
      <c r="M53" s="19">
        <f t="shared" si="3"/>
        <v>0</v>
      </c>
      <c r="N53" s="12">
        <f t="shared" si="3"/>
        <v>26657</v>
      </c>
    </row>
    <row r="54" spans="1:14" ht="30.75" customHeight="1">
      <c r="A54" s="22" t="s">
        <v>75</v>
      </c>
      <c r="B54" s="38" t="s">
        <v>76</v>
      </c>
      <c r="C54" s="16">
        <f>SUM(C55:C59)</f>
        <v>0</v>
      </c>
      <c r="D54" s="16"/>
      <c r="E54" s="16"/>
      <c r="F54" s="12">
        <f t="shared" si="1"/>
        <v>0</v>
      </c>
      <c r="G54" s="16">
        <f>SUM(G55:G59)</f>
        <v>0</v>
      </c>
      <c r="H54" s="16"/>
      <c r="I54" s="16"/>
      <c r="J54" s="12">
        <f t="shared" si="2"/>
        <v>0</v>
      </c>
      <c r="K54" s="16">
        <f t="shared" si="3"/>
        <v>0</v>
      </c>
      <c r="L54" s="16">
        <f t="shared" si="3"/>
        <v>0</v>
      </c>
      <c r="M54" s="16">
        <f t="shared" si="3"/>
        <v>0</v>
      </c>
      <c r="N54" s="12">
        <f t="shared" si="3"/>
        <v>0</v>
      </c>
    </row>
    <row r="55" spans="1:14" ht="30.75" customHeight="1">
      <c r="A55" s="22"/>
      <c r="B55" s="25" t="s">
        <v>77</v>
      </c>
      <c r="C55" s="19"/>
      <c r="D55" s="19"/>
      <c r="E55" s="19"/>
      <c r="F55" s="12">
        <f t="shared" si="1"/>
        <v>0</v>
      </c>
      <c r="G55" s="19"/>
      <c r="H55" s="19"/>
      <c r="I55" s="19"/>
      <c r="J55" s="12">
        <f t="shared" si="2"/>
        <v>0</v>
      </c>
      <c r="K55" s="19">
        <f t="shared" si="3"/>
        <v>0</v>
      </c>
      <c r="L55" s="19">
        <f t="shared" si="3"/>
        <v>0</v>
      </c>
      <c r="M55" s="19">
        <f t="shared" si="3"/>
        <v>0</v>
      </c>
      <c r="N55" s="12">
        <f t="shared" si="3"/>
        <v>0</v>
      </c>
    </row>
    <row r="56" spans="1:14" ht="30.75" customHeight="1">
      <c r="A56" s="22"/>
      <c r="B56" s="25" t="s">
        <v>78</v>
      </c>
      <c r="C56" s="19"/>
      <c r="D56" s="19"/>
      <c r="E56" s="19"/>
      <c r="F56" s="12">
        <f t="shared" si="1"/>
        <v>0</v>
      </c>
      <c r="G56" s="19"/>
      <c r="H56" s="19"/>
      <c r="I56" s="19"/>
      <c r="J56" s="12">
        <f t="shared" si="2"/>
        <v>0</v>
      </c>
      <c r="K56" s="19">
        <f t="shared" si="3"/>
        <v>0</v>
      </c>
      <c r="L56" s="19">
        <f t="shared" si="3"/>
        <v>0</v>
      </c>
      <c r="M56" s="19">
        <f t="shared" si="3"/>
        <v>0</v>
      </c>
      <c r="N56" s="12">
        <f t="shared" si="3"/>
        <v>0</v>
      </c>
    </row>
    <row r="57" spans="1:14" ht="30.75" customHeight="1">
      <c r="A57" s="22"/>
      <c r="B57" s="25" t="s">
        <v>79</v>
      </c>
      <c r="C57" s="19"/>
      <c r="D57" s="19"/>
      <c r="E57" s="19"/>
      <c r="F57" s="12">
        <f t="shared" si="1"/>
        <v>0</v>
      </c>
      <c r="G57" s="19"/>
      <c r="H57" s="19"/>
      <c r="I57" s="19"/>
      <c r="J57" s="12">
        <f t="shared" si="2"/>
        <v>0</v>
      </c>
      <c r="K57" s="19">
        <f t="shared" si="3"/>
        <v>0</v>
      </c>
      <c r="L57" s="19">
        <f t="shared" si="3"/>
        <v>0</v>
      </c>
      <c r="M57" s="19">
        <f t="shared" si="3"/>
        <v>0</v>
      </c>
      <c r="N57" s="12">
        <f t="shared" si="3"/>
        <v>0</v>
      </c>
    </row>
    <row r="58" spans="1:14" ht="30.75" customHeight="1">
      <c r="A58" s="22"/>
      <c r="B58" s="25" t="s">
        <v>80</v>
      </c>
      <c r="C58" s="19"/>
      <c r="D58" s="19"/>
      <c r="E58" s="19"/>
      <c r="F58" s="12">
        <f t="shared" si="1"/>
        <v>0</v>
      </c>
      <c r="G58" s="19"/>
      <c r="H58" s="19"/>
      <c r="I58" s="19"/>
      <c r="J58" s="12">
        <f t="shared" si="2"/>
        <v>0</v>
      </c>
      <c r="K58" s="19">
        <f t="shared" si="3"/>
        <v>0</v>
      </c>
      <c r="L58" s="19">
        <f t="shared" si="3"/>
        <v>0</v>
      </c>
      <c r="M58" s="19">
        <f t="shared" si="3"/>
        <v>0</v>
      </c>
      <c r="N58" s="12">
        <f t="shared" si="3"/>
        <v>0</v>
      </c>
    </row>
    <row r="59" spans="1:14" ht="30.75" customHeight="1">
      <c r="A59" s="22"/>
      <c r="B59" s="25" t="s">
        <v>81</v>
      </c>
      <c r="C59" s="19"/>
      <c r="D59" s="19"/>
      <c r="E59" s="19"/>
      <c r="F59" s="12">
        <f t="shared" si="1"/>
        <v>0</v>
      </c>
      <c r="G59" s="19"/>
      <c r="H59" s="19"/>
      <c r="I59" s="19"/>
      <c r="J59" s="12">
        <f t="shared" si="2"/>
        <v>0</v>
      </c>
      <c r="K59" s="19">
        <f t="shared" si="3"/>
        <v>0</v>
      </c>
      <c r="L59" s="19">
        <f t="shared" si="3"/>
        <v>0</v>
      </c>
      <c r="M59" s="19">
        <f t="shared" si="3"/>
        <v>0</v>
      </c>
      <c r="N59" s="12">
        <f t="shared" si="3"/>
        <v>0</v>
      </c>
    </row>
    <row r="60" spans="1:14" ht="30.75" customHeight="1">
      <c r="A60" s="22" t="s">
        <v>82</v>
      </c>
      <c r="B60" s="23" t="s">
        <v>83</v>
      </c>
      <c r="C60" s="16">
        <f>SUM(C61:C63)</f>
        <v>0</v>
      </c>
      <c r="D60" s="16">
        <f>SUM(D61:D63)</f>
        <v>0</v>
      </c>
      <c r="E60" s="16">
        <f>SUM(E61:E63)</f>
        <v>0</v>
      </c>
      <c r="F60" s="12">
        <f t="shared" si="1"/>
        <v>0</v>
      </c>
      <c r="G60" s="16">
        <f>SUM(G61:G63)</f>
        <v>0</v>
      </c>
      <c r="H60" s="16">
        <f>SUM(H61:H63)</f>
        <v>0</v>
      </c>
      <c r="I60" s="16">
        <f>SUM(I61:I63)</f>
        <v>0</v>
      </c>
      <c r="J60" s="12">
        <f t="shared" si="2"/>
        <v>0</v>
      </c>
      <c r="K60" s="16">
        <f t="shared" si="3"/>
        <v>0</v>
      </c>
      <c r="L60" s="16">
        <f t="shared" si="3"/>
        <v>0</v>
      </c>
      <c r="M60" s="16">
        <f t="shared" si="3"/>
        <v>0</v>
      </c>
      <c r="N60" s="12">
        <f t="shared" si="3"/>
        <v>0</v>
      </c>
    </row>
    <row r="61" spans="1:14" ht="30.75" customHeight="1">
      <c r="A61" s="26"/>
      <c r="B61" s="25" t="s">
        <v>84</v>
      </c>
      <c r="C61" s="19"/>
      <c r="D61" s="19"/>
      <c r="E61" s="19"/>
      <c r="F61" s="12">
        <f t="shared" si="1"/>
        <v>0</v>
      </c>
      <c r="G61" s="19"/>
      <c r="H61" s="19"/>
      <c r="I61" s="19"/>
      <c r="J61" s="12">
        <f t="shared" si="2"/>
        <v>0</v>
      </c>
      <c r="K61" s="19">
        <f t="shared" si="3"/>
        <v>0</v>
      </c>
      <c r="L61" s="19">
        <f t="shared" si="3"/>
        <v>0</v>
      </c>
      <c r="M61" s="19">
        <f t="shared" si="3"/>
        <v>0</v>
      </c>
      <c r="N61" s="12">
        <f t="shared" si="3"/>
        <v>0</v>
      </c>
    </row>
    <row r="62" spans="1:14" ht="30.75" customHeight="1">
      <c r="A62" s="26"/>
      <c r="B62" s="17" t="s">
        <v>85</v>
      </c>
      <c r="C62" s="19"/>
      <c r="D62" s="19"/>
      <c r="E62" s="19"/>
      <c r="F62" s="12">
        <f t="shared" si="1"/>
        <v>0</v>
      </c>
      <c r="G62" s="19"/>
      <c r="H62" s="19"/>
      <c r="I62" s="19"/>
      <c r="J62" s="12">
        <f t="shared" si="2"/>
        <v>0</v>
      </c>
      <c r="K62" s="19">
        <f t="shared" si="3"/>
        <v>0</v>
      </c>
      <c r="L62" s="19">
        <f t="shared" si="3"/>
        <v>0</v>
      </c>
      <c r="M62" s="19">
        <f t="shared" si="3"/>
        <v>0</v>
      </c>
      <c r="N62" s="12">
        <f t="shared" si="3"/>
        <v>0</v>
      </c>
    </row>
    <row r="63" spans="1:14" ht="30.75" customHeight="1" thickBot="1">
      <c r="A63" s="39"/>
      <c r="B63" s="40" t="s">
        <v>86</v>
      </c>
      <c r="C63" s="30"/>
      <c r="D63" s="30"/>
      <c r="E63" s="30"/>
      <c r="F63" s="29">
        <f t="shared" si="1"/>
        <v>0</v>
      </c>
      <c r="G63" s="30"/>
      <c r="H63" s="30"/>
      <c r="I63" s="30"/>
      <c r="J63" s="29">
        <f t="shared" si="2"/>
        <v>0</v>
      </c>
      <c r="K63" s="41">
        <f t="shared" si="3"/>
        <v>0</v>
      </c>
      <c r="L63" s="41">
        <f t="shared" si="3"/>
        <v>0</v>
      </c>
      <c r="M63" s="41">
        <f t="shared" si="3"/>
        <v>0</v>
      </c>
      <c r="N63" s="29">
        <f t="shared" si="3"/>
        <v>0</v>
      </c>
    </row>
    <row r="64" spans="1:14" ht="30.75" customHeight="1" thickBot="1">
      <c r="A64" s="31"/>
      <c r="B64" s="32" t="s">
        <v>87</v>
      </c>
      <c r="C64" s="33">
        <f>SUM(C65:C71)</f>
        <v>39793</v>
      </c>
      <c r="D64" s="33">
        <f>SUM(D65:D71)</f>
        <v>1195</v>
      </c>
      <c r="E64" s="33">
        <f>SUM(E65:E71)</f>
        <v>0</v>
      </c>
      <c r="F64" s="7">
        <f t="shared" si="1"/>
        <v>40988</v>
      </c>
      <c r="G64" s="33">
        <f>SUM(G65:G71)</f>
        <v>242197</v>
      </c>
      <c r="H64" s="33">
        <f>SUM(H65:H71)</f>
        <v>17452</v>
      </c>
      <c r="I64" s="33">
        <f>SUM(I65:I71)</f>
        <v>0</v>
      </c>
      <c r="J64" s="7">
        <f t="shared" si="2"/>
        <v>259649</v>
      </c>
      <c r="K64" s="33">
        <f t="shared" si="3"/>
        <v>281990</v>
      </c>
      <c r="L64" s="33">
        <f t="shared" si="3"/>
        <v>18647</v>
      </c>
      <c r="M64" s="33">
        <f t="shared" si="3"/>
        <v>0</v>
      </c>
      <c r="N64" s="7">
        <f t="shared" si="3"/>
        <v>300637</v>
      </c>
    </row>
    <row r="65" spans="1:14" ht="30.75" customHeight="1">
      <c r="A65" s="42" t="s">
        <v>12</v>
      </c>
      <c r="B65" s="43" t="s">
        <v>88</v>
      </c>
      <c r="C65" s="44"/>
      <c r="D65" s="44"/>
      <c r="E65" s="44"/>
      <c r="F65" s="11">
        <f t="shared" si="1"/>
        <v>0</v>
      </c>
      <c r="G65" s="44"/>
      <c r="H65" s="44"/>
      <c r="I65" s="44"/>
      <c r="J65" s="11">
        <f t="shared" si="2"/>
        <v>0</v>
      </c>
      <c r="K65" s="44">
        <f t="shared" si="3"/>
        <v>0</v>
      </c>
      <c r="L65" s="44">
        <f t="shared" si="3"/>
        <v>0</v>
      </c>
      <c r="M65" s="44">
        <f t="shared" si="3"/>
        <v>0</v>
      </c>
      <c r="N65" s="11">
        <f t="shared" si="3"/>
        <v>0</v>
      </c>
    </row>
    <row r="66" spans="1:14" ht="30.75" customHeight="1">
      <c r="A66" s="45" t="s">
        <v>20</v>
      </c>
      <c r="B66" s="46" t="s">
        <v>89</v>
      </c>
      <c r="C66" s="19"/>
      <c r="D66" s="19"/>
      <c r="E66" s="19"/>
      <c r="F66" s="12">
        <f t="shared" si="1"/>
        <v>0</v>
      </c>
      <c r="G66" s="19"/>
      <c r="H66" s="19"/>
      <c r="I66" s="19"/>
      <c r="J66" s="12">
        <f t="shared" si="2"/>
        <v>0</v>
      </c>
      <c r="K66" s="19">
        <f t="shared" si="3"/>
        <v>0</v>
      </c>
      <c r="L66" s="19">
        <f t="shared" si="3"/>
        <v>0</v>
      </c>
      <c r="M66" s="19">
        <f t="shared" si="3"/>
        <v>0</v>
      </c>
      <c r="N66" s="12">
        <f t="shared" si="3"/>
        <v>0</v>
      </c>
    </row>
    <row r="67" spans="1:14" ht="30.75" customHeight="1">
      <c r="A67" s="45" t="s">
        <v>22</v>
      </c>
      <c r="B67" s="46" t="s">
        <v>90</v>
      </c>
      <c r="C67" s="19"/>
      <c r="D67" s="19"/>
      <c r="E67" s="19"/>
      <c r="F67" s="12">
        <f t="shared" si="1"/>
        <v>0</v>
      </c>
      <c r="G67" s="19"/>
      <c r="H67" s="19"/>
      <c r="I67" s="19"/>
      <c r="J67" s="12">
        <f t="shared" si="2"/>
        <v>0</v>
      </c>
      <c r="K67" s="19">
        <f t="shared" si="3"/>
        <v>0</v>
      </c>
      <c r="L67" s="19">
        <f t="shared" si="3"/>
        <v>0</v>
      </c>
      <c r="M67" s="19">
        <f t="shared" si="3"/>
        <v>0</v>
      </c>
      <c r="N67" s="12">
        <f t="shared" si="3"/>
        <v>0</v>
      </c>
    </row>
    <row r="68" spans="1:14" ht="30.75" customHeight="1">
      <c r="A68" s="45" t="s">
        <v>24</v>
      </c>
      <c r="B68" s="46" t="s">
        <v>91</v>
      </c>
      <c r="C68" s="19"/>
      <c r="D68" s="19"/>
      <c r="E68" s="19"/>
      <c r="F68" s="12">
        <f t="shared" si="1"/>
        <v>0</v>
      </c>
      <c r="G68" s="19"/>
      <c r="H68" s="19"/>
      <c r="I68" s="19"/>
      <c r="J68" s="12">
        <f t="shared" si="2"/>
        <v>0</v>
      </c>
      <c r="K68" s="19">
        <f t="shared" si="3"/>
        <v>0</v>
      </c>
      <c r="L68" s="19">
        <f t="shared" si="3"/>
        <v>0</v>
      </c>
      <c r="M68" s="19">
        <f t="shared" si="3"/>
        <v>0</v>
      </c>
      <c r="N68" s="12">
        <f t="shared" si="3"/>
        <v>0</v>
      </c>
    </row>
    <row r="69" spans="1:14" ht="30.75" customHeight="1">
      <c r="A69" s="45" t="s">
        <v>26</v>
      </c>
      <c r="B69" s="47" t="s">
        <v>92</v>
      </c>
      <c r="C69" s="19"/>
      <c r="D69" s="19"/>
      <c r="E69" s="19"/>
      <c r="F69" s="12">
        <f t="shared" si="1"/>
        <v>0</v>
      </c>
      <c r="G69" s="19"/>
      <c r="H69" s="19"/>
      <c r="I69" s="19"/>
      <c r="J69" s="12">
        <f t="shared" si="2"/>
        <v>0</v>
      </c>
      <c r="K69" s="19">
        <f t="shared" si="3"/>
        <v>0</v>
      </c>
      <c r="L69" s="19">
        <f t="shared" si="3"/>
        <v>0</v>
      </c>
      <c r="M69" s="19">
        <f t="shared" si="3"/>
        <v>0</v>
      </c>
      <c r="N69" s="12">
        <f t="shared" si="3"/>
        <v>0</v>
      </c>
    </row>
    <row r="70" spans="1:14" ht="30.75" customHeight="1">
      <c r="A70" s="45" t="s">
        <v>28</v>
      </c>
      <c r="B70" s="47" t="s">
        <v>93</v>
      </c>
      <c r="C70" s="19">
        <f>-1195+40988</f>
        <v>39793</v>
      </c>
      <c r="D70" s="19">
        <v>1195</v>
      </c>
      <c r="E70" s="19"/>
      <c r="F70" s="12">
        <f t="shared" si="1"/>
        <v>40988</v>
      </c>
      <c r="G70" s="19"/>
      <c r="H70" s="19">
        <v>12959</v>
      </c>
      <c r="I70" s="19"/>
      <c r="J70" s="12">
        <f t="shared" si="2"/>
        <v>12959</v>
      </c>
      <c r="K70" s="19">
        <f t="shared" si="3"/>
        <v>39793</v>
      </c>
      <c r="L70" s="19">
        <f t="shared" si="3"/>
        <v>14154</v>
      </c>
      <c r="M70" s="19">
        <f t="shared" si="3"/>
        <v>0</v>
      </c>
      <c r="N70" s="12">
        <f t="shared" si="3"/>
        <v>53947</v>
      </c>
    </row>
    <row r="71" spans="1:14" ht="30.75" customHeight="1" thickBot="1">
      <c r="A71" s="48" t="s">
        <v>94</v>
      </c>
      <c r="B71" s="47" t="s">
        <v>95</v>
      </c>
      <c r="C71" s="19"/>
      <c r="D71" s="19"/>
      <c r="E71" s="19"/>
      <c r="F71" s="12">
        <f t="shared" si="1"/>
        <v>0</v>
      </c>
      <c r="G71" s="19">
        <v>242197</v>
      </c>
      <c r="H71" s="19">
        <v>4493</v>
      </c>
      <c r="I71" s="19"/>
      <c r="J71" s="12">
        <f t="shared" si="2"/>
        <v>246690</v>
      </c>
      <c r="K71" s="30">
        <f t="shared" si="3"/>
        <v>242197</v>
      </c>
      <c r="L71" s="30">
        <f t="shared" si="3"/>
        <v>4493</v>
      </c>
      <c r="M71" s="30">
        <f t="shared" si="3"/>
        <v>0</v>
      </c>
      <c r="N71" s="12">
        <f t="shared" si="3"/>
        <v>246690</v>
      </c>
    </row>
    <row r="72" spans="1:14" ht="30.75" customHeight="1" thickBot="1">
      <c r="A72" s="31"/>
      <c r="B72" s="49" t="s">
        <v>96</v>
      </c>
      <c r="C72" s="50">
        <f>SUM(C73:C79)</f>
        <v>15147</v>
      </c>
      <c r="D72" s="50">
        <f>SUM(D73:D79)</f>
        <v>0</v>
      </c>
      <c r="E72" s="50">
        <f>SUM(E73:E79)</f>
        <v>0</v>
      </c>
      <c r="F72" s="12">
        <f aca="true" t="shared" si="4" ref="F72:F82">SUM(C72:E72)</f>
        <v>15147</v>
      </c>
      <c r="G72" s="50">
        <f>SUM(G73:G79)</f>
        <v>19147</v>
      </c>
      <c r="H72" s="50">
        <f>SUM(H73:H79)</f>
        <v>0</v>
      </c>
      <c r="I72" s="50">
        <f>SUM(I73:I79)</f>
        <v>0</v>
      </c>
      <c r="J72" s="12">
        <f aca="true" t="shared" si="5" ref="J72:J82">SUM(G72:I72)</f>
        <v>19147</v>
      </c>
      <c r="K72" s="33">
        <f aca="true" t="shared" si="6" ref="K72:N80">SUM(C72,G72)</f>
        <v>34294</v>
      </c>
      <c r="L72" s="33">
        <f t="shared" si="6"/>
        <v>0</v>
      </c>
      <c r="M72" s="33">
        <f t="shared" si="6"/>
        <v>0</v>
      </c>
      <c r="N72" s="12">
        <f t="shared" si="6"/>
        <v>34294</v>
      </c>
    </row>
    <row r="73" spans="1:14" ht="30.75" customHeight="1">
      <c r="A73" s="42" t="s">
        <v>12</v>
      </c>
      <c r="B73" s="46" t="s">
        <v>97</v>
      </c>
      <c r="C73" s="19"/>
      <c r="D73" s="19"/>
      <c r="E73" s="19"/>
      <c r="F73" s="12">
        <f t="shared" si="4"/>
        <v>0</v>
      </c>
      <c r="G73" s="19"/>
      <c r="H73" s="19"/>
      <c r="I73" s="19"/>
      <c r="J73" s="12">
        <f t="shared" si="5"/>
        <v>0</v>
      </c>
      <c r="K73" s="44">
        <f t="shared" si="6"/>
        <v>0</v>
      </c>
      <c r="L73" s="44">
        <f t="shared" si="6"/>
        <v>0</v>
      </c>
      <c r="M73" s="44">
        <f t="shared" si="6"/>
        <v>0</v>
      </c>
      <c r="N73" s="12">
        <f t="shared" si="6"/>
        <v>0</v>
      </c>
    </row>
    <row r="74" spans="1:14" ht="30.75" customHeight="1">
      <c r="A74" s="45" t="s">
        <v>20</v>
      </c>
      <c r="B74" s="46" t="s">
        <v>89</v>
      </c>
      <c r="C74" s="19"/>
      <c r="D74" s="19"/>
      <c r="E74" s="19"/>
      <c r="F74" s="12">
        <f t="shared" si="4"/>
        <v>0</v>
      </c>
      <c r="G74" s="19"/>
      <c r="H74" s="19"/>
      <c r="I74" s="19"/>
      <c r="J74" s="12">
        <f t="shared" si="5"/>
        <v>0</v>
      </c>
      <c r="K74" s="19">
        <f t="shared" si="6"/>
        <v>0</v>
      </c>
      <c r="L74" s="19">
        <f t="shared" si="6"/>
        <v>0</v>
      </c>
      <c r="M74" s="19">
        <f t="shared" si="6"/>
        <v>0</v>
      </c>
      <c r="N74" s="12">
        <f t="shared" si="6"/>
        <v>0</v>
      </c>
    </row>
    <row r="75" spans="1:14" ht="30.75" customHeight="1">
      <c r="A75" s="45" t="s">
        <v>22</v>
      </c>
      <c r="B75" s="46" t="s">
        <v>90</v>
      </c>
      <c r="C75" s="19"/>
      <c r="D75" s="19"/>
      <c r="E75" s="19"/>
      <c r="F75" s="12">
        <f t="shared" si="4"/>
        <v>0</v>
      </c>
      <c r="G75" s="19"/>
      <c r="H75" s="19"/>
      <c r="I75" s="19"/>
      <c r="J75" s="12">
        <f t="shared" si="5"/>
        <v>0</v>
      </c>
      <c r="K75" s="19">
        <f t="shared" si="6"/>
        <v>0</v>
      </c>
      <c r="L75" s="19">
        <f t="shared" si="6"/>
        <v>0</v>
      </c>
      <c r="M75" s="19">
        <f t="shared" si="6"/>
        <v>0</v>
      </c>
      <c r="N75" s="12">
        <f t="shared" si="6"/>
        <v>0</v>
      </c>
    </row>
    <row r="76" spans="1:14" ht="30.75" customHeight="1">
      <c r="A76" s="45" t="s">
        <v>24</v>
      </c>
      <c r="B76" s="46" t="s">
        <v>91</v>
      </c>
      <c r="C76" s="19"/>
      <c r="D76" s="19"/>
      <c r="E76" s="19"/>
      <c r="F76" s="12">
        <f t="shared" si="4"/>
        <v>0</v>
      </c>
      <c r="G76" s="19"/>
      <c r="H76" s="19"/>
      <c r="I76" s="19"/>
      <c r="J76" s="12">
        <f t="shared" si="5"/>
        <v>0</v>
      </c>
      <c r="K76" s="19">
        <f t="shared" si="6"/>
        <v>0</v>
      </c>
      <c r="L76" s="19">
        <f t="shared" si="6"/>
        <v>0</v>
      </c>
      <c r="M76" s="19">
        <f t="shared" si="6"/>
        <v>0</v>
      </c>
      <c r="N76" s="12">
        <f t="shared" si="6"/>
        <v>0</v>
      </c>
    </row>
    <row r="77" spans="1:14" ht="30.75" customHeight="1">
      <c r="A77" s="45" t="s">
        <v>26</v>
      </c>
      <c r="B77" s="47" t="s">
        <v>92</v>
      </c>
      <c r="C77" s="19"/>
      <c r="D77" s="19"/>
      <c r="E77" s="19"/>
      <c r="F77" s="12">
        <f t="shared" si="4"/>
        <v>0</v>
      </c>
      <c r="G77" s="19"/>
      <c r="H77" s="19"/>
      <c r="I77" s="19"/>
      <c r="J77" s="12">
        <f t="shared" si="5"/>
        <v>0</v>
      </c>
      <c r="K77" s="19">
        <f t="shared" si="6"/>
        <v>0</v>
      </c>
      <c r="L77" s="19">
        <f t="shared" si="6"/>
        <v>0</v>
      </c>
      <c r="M77" s="19">
        <f t="shared" si="6"/>
        <v>0</v>
      </c>
      <c r="N77" s="12">
        <f t="shared" si="6"/>
        <v>0</v>
      </c>
    </row>
    <row r="78" spans="1:14" ht="30.75" customHeight="1">
      <c r="A78" s="45" t="s">
        <v>28</v>
      </c>
      <c r="B78" s="47" t="s">
        <v>93</v>
      </c>
      <c r="C78" s="19">
        <v>15147</v>
      </c>
      <c r="D78" s="19"/>
      <c r="E78" s="19"/>
      <c r="F78" s="12">
        <f t="shared" si="4"/>
        <v>15147</v>
      </c>
      <c r="G78" s="19">
        <v>4000</v>
      </c>
      <c r="H78" s="19"/>
      <c r="I78" s="19"/>
      <c r="J78" s="12">
        <f t="shared" si="5"/>
        <v>4000</v>
      </c>
      <c r="K78" s="19">
        <f t="shared" si="6"/>
        <v>19147</v>
      </c>
      <c r="L78" s="19">
        <f t="shared" si="6"/>
        <v>0</v>
      </c>
      <c r="M78" s="19">
        <f t="shared" si="6"/>
        <v>0</v>
      </c>
      <c r="N78" s="12">
        <f t="shared" si="6"/>
        <v>19147</v>
      </c>
    </row>
    <row r="79" spans="1:14" ht="30.75" customHeight="1" thickBot="1">
      <c r="A79" s="48" t="s">
        <v>94</v>
      </c>
      <c r="B79" s="51" t="s">
        <v>95</v>
      </c>
      <c r="C79" s="30"/>
      <c r="D79" s="30"/>
      <c r="E79" s="30"/>
      <c r="F79" s="29">
        <f t="shared" si="4"/>
        <v>0</v>
      </c>
      <c r="G79" s="30">
        <v>15147</v>
      </c>
      <c r="H79" s="30"/>
      <c r="I79" s="30"/>
      <c r="J79" s="29">
        <f t="shared" si="5"/>
        <v>15147</v>
      </c>
      <c r="K79" s="30">
        <f t="shared" si="6"/>
        <v>15147</v>
      </c>
      <c r="L79" s="30">
        <f t="shared" si="6"/>
        <v>0</v>
      </c>
      <c r="M79" s="30">
        <f t="shared" si="6"/>
        <v>0</v>
      </c>
      <c r="N79" s="29">
        <f t="shared" si="6"/>
        <v>15147</v>
      </c>
    </row>
    <row r="80" spans="1:14" ht="30.75" customHeight="1" thickBot="1">
      <c r="A80" s="52"/>
      <c r="B80" s="53" t="s">
        <v>98</v>
      </c>
      <c r="C80" s="54">
        <f>C4+C46+C64+C72</f>
        <v>386800</v>
      </c>
      <c r="D80" s="54">
        <f>D4+D46+D64+D72</f>
        <v>1249</v>
      </c>
      <c r="E80" s="54">
        <f>E4+E46+E64+E72</f>
        <v>0</v>
      </c>
      <c r="F80" s="7">
        <f t="shared" si="4"/>
        <v>388049</v>
      </c>
      <c r="G80" s="54">
        <f>G4+G46+G64+G72</f>
        <v>261344</v>
      </c>
      <c r="H80" s="54">
        <f>H4+H46+H64+H72</f>
        <v>41018</v>
      </c>
      <c r="I80" s="54">
        <f>I4+I46+I64+I72</f>
        <v>0</v>
      </c>
      <c r="J80" s="7">
        <f t="shared" si="5"/>
        <v>302362</v>
      </c>
      <c r="K80" s="54">
        <f t="shared" si="6"/>
        <v>648144</v>
      </c>
      <c r="L80" s="54">
        <f t="shared" si="6"/>
        <v>42267</v>
      </c>
      <c r="M80" s="54">
        <f t="shared" si="6"/>
        <v>0</v>
      </c>
      <c r="N80" s="7">
        <f t="shared" si="6"/>
        <v>690411</v>
      </c>
    </row>
    <row r="81" spans="1:14" ht="30.75" customHeight="1" thickBot="1">
      <c r="A81" s="52"/>
      <c r="B81" s="55" t="s">
        <v>99</v>
      </c>
      <c r="C81" s="56"/>
      <c r="D81" s="56"/>
      <c r="E81" s="56"/>
      <c r="F81" s="7">
        <f t="shared" si="4"/>
        <v>0</v>
      </c>
      <c r="G81" s="56"/>
      <c r="H81" s="56"/>
      <c r="I81" s="56"/>
      <c r="J81" s="7">
        <f t="shared" si="5"/>
        <v>0</v>
      </c>
      <c r="K81" s="56">
        <f>(K71+K79)*-1</f>
        <v>-257344</v>
      </c>
      <c r="L81" s="56">
        <f>(L71+L79)*-1</f>
        <v>-4493</v>
      </c>
      <c r="M81" s="56">
        <f>(M71+M79)*-1</f>
        <v>0</v>
      </c>
      <c r="N81" s="7">
        <f>(N71+N79)*-1</f>
        <v>-261837</v>
      </c>
    </row>
    <row r="82" spans="1:14" ht="30.75" customHeight="1" thickBot="1">
      <c r="A82" s="57"/>
      <c r="B82" s="58" t="s">
        <v>100</v>
      </c>
      <c r="C82" s="59">
        <f>SUM(C80:C81)</f>
        <v>386800</v>
      </c>
      <c r="D82" s="59">
        <f>SUM(D80:D81)</f>
        <v>1249</v>
      </c>
      <c r="E82" s="59">
        <f>SUM(E80:E81)</f>
        <v>0</v>
      </c>
      <c r="F82" s="7">
        <f t="shared" si="4"/>
        <v>388049</v>
      </c>
      <c r="G82" s="59">
        <f>SUM(G80:G81)</f>
        <v>261344</v>
      </c>
      <c r="H82" s="59">
        <f>SUM(H80:H81)</f>
        <v>41018</v>
      </c>
      <c r="I82" s="59">
        <f>SUM(I80:I81)</f>
        <v>0</v>
      </c>
      <c r="J82" s="7">
        <f t="shared" si="5"/>
        <v>302362</v>
      </c>
      <c r="K82" s="59">
        <f>SUM(K80:K81)</f>
        <v>390800</v>
      </c>
      <c r="L82" s="59">
        <f>SUM(L80:L81)</f>
        <v>37774</v>
      </c>
      <c r="M82" s="59">
        <f>SUM(M80:M81)</f>
        <v>0</v>
      </c>
      <c r="N82" s="7">
        <f>SUM(N80:N81)</f>
        <v>428574</v>
      </c>
    </row>
    <row r="83" spans="10:11" ht="15">
      <c r="J83" s="60"/>
      <c r="K83" s="60"/>
    </row>
  </sheetData>
  <sheetProtection/>
  <mergeCells count="4">
    <mergeCell ref="B2:B3"/>
    <mergeCell ref="C2:F2"/>
    <mergeCell ref="G2:J2"/>
    <mergeCell ref="K2:N2"/>
  </mergeCells>
  <printOptions horizontalCentered="1"/>
  <pageMargins left="0.11811023622047245" right="0.11811023622047245" top="0.6692913385826772" bottom="0.31496062992125984" header="0.31496062992125984" footer="0.31496062992125984"/>
  <pageSetup horizontalDpi="600" verticalDpi="600" orientation="landscape" paperSize="9" scale="60" r:id="rId1"/>
  <headerFooter>
    <oddHeader>&amp;C&amp;"-,Félkövér"A Fejér Megyei Önkormányzat 2014. évi költségvetés tervezett bevételei
2014. június&amp;R1. sz. melléklet/ &amp;P. oldal
</oddHeader>
  </headerFooter>
  <rowBreaks count="3" manualBreakCount="3">
    <brk id="27" max="255" man="1"/>
    <brk id="51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Litauszki Györgyné</dc:creator>
  <cp:keywords/>
  <dc:description/>
  <cp:lastModifiedBy>gallernandorne</cp:lastModifiedBy>
  <dcterms:created xsi:type="dcterms:W3CDTF">2014-06-19T06:18:15Z</dcterms:created>
  <dcterms:modified xsi:type="dcterms:W3CDTF">2014-06-19T07:41:23Z</dcterms:modified>
  <cp:category/>
  <cp:version/>
  <cp:contentType/>
  <cp:contentStatus/>
</cp:coreProperties>
</file>